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3905" windowHeight="12600"/>
  </bookViews>
  <sheets>
    <sheet name="GenGiu 2023" sheetId="1" r:id="rId1"/>
  </sheets>
  <calcPr calcId="124519"/>
</workbook>
</file>

<file path=xl/calcChain.xml><?xml version="1.0" encoding="utf-8"?>
<calcChain xmlns="http://schemas.openxmlformats.org/spreadsheetml/2006/main">
  <c r="J8" i="1"/>
  <c r="L8"/>
  <c r="L4" l="1"/>
  <c r="G7" l="1"/>
  <c r="G4"/>
  <c r="D5" l="1"/>
  <c r="G5" s="1"/>
  <c r="D6"/>
  <c r="G6" s="1"/>
  <c r="L6" s="1"/>
  <c r="J6" s="1"/>
  <c r="D7"/>
  <c r="D4"/>
  <c r="L7"/>
  <c r="J7" s="1"/>
  <c r="D8"/>
  <c r="B8"/>
  <c r="G8" l="1"/>
  <c r="L5"/>
  <c r="J5" s="1"/>
  <c r="J4"/>
  <c r="F8"/>
</calcChain>
</file>

<file path=xl/sharedStrings.xml><?xml version="1.0" encoding="utf-8"?>
<sst xmlns="http://schemas.openxmlformats.org/spreadsheetml/2006/main" count="14" uniqueCount="14">
  <si>
    <t>A CURA DELL'UFFICIO SEGRETERIA - SERVIZIO DEL PERSONALE</t>
  </si>
  <si>
    <t>SETTORE</t>
  </si>
  <si>
    <t>DIPENDENTI</t>
  </si>
  <si>
    <t>GIORNI DOVUTI</t>
  </si>
  <si>
    <t>GIORNI PRESENZA</t>
  </si>
  <si>
    <t>GIORNI ASSENZA</t>
  </si>
  <si>
    <t>% PRESENZA</t>
  </si>
  <si>
    <t>%ASSENZA</t>
  </si>
  <si>
    <t>AREA STRUTTURE ANZIANI</t>
  </si>
  <si>
    <t>AREA TERRITORIO MINORI E FAMIGLIE</t>
  </si>
  <si>
    <t>TOTALE</t>
  </si>
  <si>
    <t>AREA FINANZIARIA/AMMINISTRATIVA</t>
  </si>
  <si>
    <t>AREA DISABILITA' STRUTTURE - INSERIMENTI LAVORATIVI</t>
  </si>
  <si>
    <t>TASSI DI ASSENZA ANNO GENNAIO/GIUGNO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</si>
</sst>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8"/>
      <color theme="1"/>
      <name val="Arial Rounded MT Bold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10" fontId="0" fillId="0" borderId="0" xfId="0" applyNumberFormat="1"/>
    <xf numFmtId="10" fontId="0" fillId="0" borderId="2" xfId="0" applyNumberFormat="1" applyBorder="1" applyAlignment="1"/>
    <xf numFmtId="0" fontId="0" fillId="0" borderId="4" xfId="0" applyBorder="1" applyAlignment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0" fontId="0" fillId="0" borderId="2" xfId="0" applyNumberFormat="1" applyFill="1" applyBorder="1" applyAlignment="1"/>
    <xf numFmtId="0" fontId="0" fillId="0" borderId="4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>
      <selection activeCell="D4" sqref="D4:E4"/>
    </sheetView>
  </sheetViews>
  <sheetFormatPr defaultRowHeight="15"/>
  <cols>
    <col min="1" max="1" width="50.5703125" customWidth="1"/>
    <col min="5" max="5" width="14.5703125" customWidth="1"/>
    <col min="6" max="6" width="26.28515625" customWidth="1"/>
  </cols>
  <sheetData>
    <row r="1" spans="1:14" ht="81.95" customHeight="1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4" ht="42.95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4" ht="29.1" customHeight="1">
      <c r="A3" s="2" t="s">
        <v>1</v>
      </c>
      <c r="B3" s="22" t="s">
        <v>2</v>
      </c>
      <c r="C3" s="24"/>
      <c r="D3" s="22" t="s">
        <v>3</v>
      </c>
      <c r="E3" s="24"/>
      <c r="F3" s="3" t="s">
        <v>4</v>
      </c>
      <c r="G3" s="22" t="s">
        <v>5</v>
      </c>
      <c r="H3" s="23"/>
      <c r="I3" s="24"/>
      <c r="J3" s="22" t="s">
        <v>6</v>
      </c>
      <c r="K3" s="24"/>
      <c r="L3" s="22" t="s">
        <v>7</v>
      </c>
      <c r="M3" s="24"/>
    </row>
    <row r="4" spans="1:14" ht="29.45" customHeight="1">
      <c r="A4" s="1" t="s">
        <v>11</v>
      </c>
      <c r="B4" s="18">
        <v>8</v>
      </c>
      <c r="C4" s="8"/>
      <c r="D4" s="18">
        <f>B4*125</f>
        <v>1000</v>
      </c>
      <c r="E4" s="8"/>
      <c r="F4" s="4">
        <v>793</v>
      </c>
      <c r="G4" s="14">
        <f>D4-F4</f>
        <v>207</v>
      </c>
      <c r="H4" s="15"/>
      <c r="I4" s="13"/>
      <c r="J4" s="12">
        <f>100%-L4</f>
        <v>0.79300000000000004</v>
      </c>
      <c r="K4" s="13"/>
      <c r="L4" s="7">
        <f>(G4/D4)</f>
        <v>0.20699999999999999</v>
      </c>
      <c r="M4" s="8"/>
      <c r="N4" s="6"/>
    </row>
    <row r="5" spans="1:14" ht="25.5" customHeight="1">
      <c r="A5" s="1" t="s">
        <v>8</v>
      </c>
      <c r="B5" s="18">
        <v>6</v>
      </c>
      <c r="C5" s="8"/>
      <c r="D5" s="18">
        <f t="shared" ref="D5:D7" si="0">B5*125</f>
        <v>750</v>
      </c>
      <c r="E5" s="8"/>
      <c r="F5" s="4">
        <v>616</v>
      </c>
      <c r="G5" s="14">
        <f t="shared" ref="G5:G6" si="1">D5-F5</f>
        <v>134</v>
      </c>
      <c r="H5" s="15"/>
      <c r="I5" s="13"/>
      <c r="J5" s="12">
        <f>100%-L5</f>
        <v>0.82133333333333336</v>
      </c>
      <c r="K5" s="13"/>
      <c r="L5" s="7">
        <f t="shared" ref="L5:L7" si="2">(G5/D5)</f>
        <v>0.17866666666666667</v>
      </c>
      <c r="M5" s="8"/>
      <c r="N5" s="6"/>
    </row>
    <row r="6" spans="1:14" ht="28.5" customHeight="1">
      <c r="A6" s="1" t="s">
        <v>9</v>
      </c>
      <c r="B6" s="18">
        <v>13</v>
      </c>
      <c r="C6" s="8"/>
      <c r="D6" s="18">
        <f t="shared" si="0"/>
        <v>1625</v>
      </c>
      <c r="E6" s="8"/>
      <c r="F6" s="4">
        <v>1157</v>
      </c>
      <c r="G6" s="14">
        <f t="shared" si="1"/>
        <v>468</v>
      </c>
      <c r="H6" s="15"/>
      <c r="I6" s="13"/>
      <c r="J6" s="12">
        <f>100%-L6</f>
        <v>0.71199999999999997</v>
      </c>
      <c r="K6" s="13"/>
      <c r="L6" s="7">
        <f t="shared" si="2"/>
        <v>0.28799999999999998</v>
      </c>
      <c r="M6" s="8"/>
      <c r="N6" s="6"/>
    </row>
    <row r="7" spans="1:14" ht="29.1" customHeight="1">
      <c r="A7" s="1" t="s">
        <v>12</v>
      </c>
      <c r="B7" s="18">
        <v>21</v>
      </c>
      <c r="C7" s="8"/>
      <c r="D7" s="18">
        <f t="shared" si="0"/>
        <v>2625</v>
      </c>
      <c r="E7" s="8"/>
      <c r="F7" s="4">
        <v>2215</v>
      </c>
      <c r="G7" s="14">
        <f>D7-F7</f>
        <v>410</v>
      </c>
      <c r="H7" s="15"/>
      <c r="I7" s="13"/>
      <c r="J7" s="12">
        <f>100%-L7</f>
        <v>0.84380952380952379</v>
      </c>
      <c r="K7" s="13"/>
      <c r="L7" s="7">
        <f t="shared" si="2"/>
        <v>0.15619047619047619</v>
      </c>
      <c r="M7" s="8"/>
      <c r="N7" s="6"/>
    </row>
    <row r="8" spans="1:14" ht="27.6" customHeight="1">
      <c r="A8" s="1" t="s">
        <v>10</v>
      </c>
      <c r="B8" s="16">
        <f>SUM(B4,B5,B6,B7)</f>
        <v>48</v>
      </c>
      <c r="C8" s="17"/>
      <c r="D8" s="9">
        <f>SUM(D4,D5,D6,D7)</f>
        <v>6000</v>
      </c>
      <c r="E8" s="11"/>
      <c r="F8" s="5">
        <f>SUM(F4:F7)</f>
        <v>4781</v>
      </c>
      <c r="G8" s="9">
        <f>SUM(G4,G5,G6,G7)</f>
        <v>1219</v>
      </c>
      <c r="H8" s="10"/>
      <c r="I8" s="11"/>
      <c r="J8" s="12">
        <f>100%-L8</f>
        <v>0.79683333333333328</v>
      </c>
      <c r="K8" s="13"/>
      <c r="L8" s="7">
        <f t="shared" ref="L8" si="3">(G8/D8)</f>
        <v>0.20316666666666666</v>
      </c>
      <c r="M8" s="8"/>
      <c r="N8" s="6"/>
    </row>
    <row r="15" spans="1:14" ht="15.95" customHeight="1"/>
  </sheetData>
  <mergeCells count="32">
    <mergeCell ref="A1:M1"/>
    <mergeCell ref="A2:M2"/>
    <mergeCell ref="B4:C4"/>
    <mergeCell ref="B5:C5"/>
    <mergeCell ref="B6:C6"/>
    <mergeCell ref="G4:I4"/>
    <mergeCell ref="G5:I5"/>
    <mergeCell ref="G6:I6"/>
    <mergeCell ref="B3:C3"/>
    <mergeCell ref="D3:E3"/>
    <mergeCell ref="G3:I3"/>
    <mergeCell ref="J3:K3"/>
    <mergeCell ref="L3:M3"/>
    <mergeCell ref="L4:M4"/>
    <mergeCell ref="L5:M5"/>
    <mergeCell ref="L6:M6"/>
    <mergeCell ref="B8:C8"/>
    <mergeCell ref="D4:E4"/>
    <mergeCell ref="D5:E5"/>
    <mergeCell ref="D6:E6"/>
    <mergeCell ref="D7:E7"/>
    <mergeCell ref="D8:E8"/>
    <mergeCell ref="B7:C7"/>
    <mergeCell ref="L7:M7"/>
    <mergeCell ref="L8:M8"/>
    <mergeCell ref="G8:I8"/>
    <mergeCell ref="J4:K4"/>
    <mergeCell ref="J5:K5"/>
    <mergeCell ref="J6:K6"/>
    <mergeCell ref="J7:K7"/>
    <mergeCell ref="J8:K8"/>
    <mergeCell ref="G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GenGiu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Cisa Ovest Ticiino Protocollo</dc:creator>
  <cp:lastModifiedBy>Cisa Ovest Ticiino Protocollo</cp:lastModifiedBy>
  <cp:lastPrinted>2023-07-27T07:34:17Z</cp:lastPrinted>
  <dcterms:created xsi:type="dcterms:W3CDTF">2022-07-25T14:03:55Z</dcterms:created>
  <dcterms:modified xsi:type="dcterms:W3CDTF">2023-07-27T10:43:06Z</dcterms:modified>
</cp:coreProperties>
</file>