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Borreano\Desktop\bertone\"/>
    </mc:Choice>
  </mc:AlternateContent>
  <xr:revisionPtr revIDLastSave="0" documentId="8_{CD8C69C2-A777-4B1B-8D0C-721D6FFC3E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2" l="1"/>
  <c r="U6" i="2"/>
  <c r="U7" i="2"/>
  <c r="U9" i="2"/>
  <c r="U13" i="2"/>
  <c r="U8" i="2"/>
  <c r="U5" i="2"/>
</calcChain>
</file>

<file path=xl/sharedStrings.xml><?xml version="1.0" encoding="utf-8"?>
<sst xmlns="http://schemas.openxmlformats.org/spreadsheetml/2006/main" count="184" uniqueCount="76">
  <si>
    <r>
      <rPr>
        <b/>
        <sz val="5"/>
        <rFont val="Calibri"/>
        <family val="1"/>
      </rPr>
      <t>Numero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intervento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CUI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(1)</t>
    </r>
  </si>
  <si>
    <r>
      <rPr>
        <b/>
        <sz val="5"/>
        <rFont val="Calibri"/>
        <family val="1"/>
      </rPr>
      <t>Codice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Fiscale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Amministrazione</t>
    </r>
  </si>
  <si>
    <r>
      <rPr>
        <b/>
        <sz val="5"/>
        <rFont val="Calibri"/>
        <family val="1"/>
      </rPr>
      <t>Prima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annualità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primo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programma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nel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quale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l’intervento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è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stato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inserito</t>
    </r>
  </si>
  <si>
    <r>
      <rPr>
        <b/>
        <sz val="5"/>
        <rFont val="Calibri"/>
        <family val="1"/>
      </rPr>
      <t>Annualità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nella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quale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prevede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dare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avvio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alla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procedura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affidamento</t>
    </r>
  </si>
  <si>
    <r>
      <rPr>
        <b/>
        <sz val="5"/>
        <rFont val="Calibri"/>
        <family val="1"/>
      </rPr>
      <t>Acquisto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ricompreso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nell’importo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complessivo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un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lavoro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altra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acquisizione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presente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in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programmazione</t>
    </r>
    <r>
      <rPr>
        <sz val="5"/>
        <rFont val="Times New Roman"/>
        <family val="1"/>
      </rPr>
      <t xml:space="preserve"> 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lavori,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forniture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servizi</t>
    </r>
  </si>
  <si>
    <r>
      <rPr>
        <b/>
        <sz val="5"/>
        <rFont val="Calibri"/>
        <family val="1"/>
      </rPr>
      <t>CUI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lavoro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altra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acquisizione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nel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cui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importo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complessivo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l’acquisto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è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ricompreso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(3)</t>
    </r>
  </si>
  <si>
    <r>
      <rPr>
        <b/>
        <sz val="5"/>
        <rFont val="Calibri"/>
        <family val="1"/>
      </rPr>
      <t>lotto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funzionale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(4)</t>
    </r>
  </si>
  <si>
    <r>
      <rPr>
        <b/>
        <sz val="5"/>
        <rFont val="Calibri"/>
        <family val="1"/>
      </rPr>
      <t>Ambito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geografico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esecuzione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dell’acquisto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(Regione/i)</t>
    </r>
  </si>
  <si>
    <r>
      <rPr>
        <b/>
        <sz val="5"/>
        <rFont val="Calibri"/>
        <family val="1"/>
      </rPr>
      <t>Settore</t>
    </r>
  </si>
  <si>
    <r>
      <rPr>
        <b/>
        <sz val="5"/>
        <rFont val="Calibri"/>
        <family val="1"/>
      </rPr>
      <t>CPV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(5)</t>
    </r>
  </si>
  <si>
    <r>
      <rPr>
        <b/>
        <sz val="5"/>
        <rFont val="Calibri"/>
        <family val="1"/>
      </rPr>
      <t>DESCRIZIONE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DELL’ACQUISTO</t>
    </r>
  </si>
  <si>
    <r>
      <rPr>
        <b/>
        <sz val="5"/>
        <rFont val="Calibri"/>
        <family val="1"/>
      </rPr>
      <t>Livello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priorità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(6)</t>
    </r>
  </si>
  <si>
    <r>
      <rPr>
        <b/>
        <sz val="5"/>
        <rFont val="Calibri"/>
        <family val="1"/>
      </rPr>
      <t>Responsabile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unico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 xml:space="preserve">progetto
</t>
    </r>
    <r>
      <rPr>
        <b/>
        <sz val="5"/>
        <rFont val="Calibri"/>
        <family val="1"/>
      </rPr>
      <t>-7</t>
    </r>
  </si>
  <si>
    <r>
      <rPr>
        <b/>
        <sz val="5"/>
        <rFont val="Calibri"/>
        <family val="1"/>
      </rPr>
      <t>Durata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contratto</t>
    </r>
  </si>
  <si>
    <r>
      <rPr>
        <b/>
        <sz val="5"/>
        <rFont val="Calibri"/>
        <family val="1"/>
      </rPr>
      <t>L’acquisto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è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relativo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nuovo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affidamento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contratto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in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essere</t>
    </r>
  </si>
  <si>
    <r>
      <rPr>
        <b/>
        <sz val="5"/>
        <rFont val="Calibri"/>
        <family val="1"/>
      </rPr>
      <t>STIMA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COSTI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DELL’ACQUISTO</t>
    </r>
  </si>
  <si>
    <r>
      <rPr>
        <b/>
        <sz val="5"/>
        <rFont val="Calibri"/>
        <family val="1"/>
      </rPr>
      <t>CENTRALE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COMMITTENZA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SOGGETTO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AGGREGATORE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AL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QUALE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FARA’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RICORSO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PER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L’ESPLETAMENTO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DELLA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PROCEDURA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AFFIDAMENTO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(10)</t>
    </r>
  </si>
  <si>
    <r>
      <rPr>
        <b/>
        <sz val="5"/>
        <rFont val="Calibri"/>
        <family val="1"/>
      </rPr>
      <t>Acquisto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aggiunto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variato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seguito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modifica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programma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(11</t>
    </r>
    <r>
      <rPr>
        <sz val="5"/>
        <rFont val="Calibri"/>
        <family val="1"/>
      </rPr>
      <t>)</t>
    </r>
  </si>
  <si>
    <r>
      <rPr>
        <b/>
        <sz val="5"/>
        <rFont val="Calibri"/>
        <family val="1"/>
      </rPr>
      <t>Primo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anno</t>
    </r>
  </si>
  <si>
    <r>
      <rPr>
        <b/>
        <sz val="5"/>
        <rFont val="Calibri"/>
        <family val="1"/>
      </rPr>
      <t>Secondo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anno</t>
    </r>
  </si>
  <si>
    <r>
      <rPr>
        <b/>
        <sz val="5"/>
        <rFont val="Calibri"/>
        <family val="1"/>
      </rPr>
      <t>Terzo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anno</t>
    </r>
  </si>
  <si>
    <r>
      <rPr>
        <b/>
        <sz val="5"/>
        <rFont val="Calibri"/>
        <family val="1"/>
      </rPr>
      <t>Costi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su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annualità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successive</t>
    </r>
  </si>
  <si>
    <r>
      <rPr>
        <b/>
        <sz val="5"/>
        <rFont val="Calibri"/>
        <family val="1"/>
      </rPr>
      <t>Totale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(8)</t>
    </r>
  </si>
  <si>
    <r>
      <rPr>
        <b/>
        <sz val="5"/>
        <rFont val="Calibri"/>
        <family val="1"/>
      </rPr>
      <t>Apporto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 xml:space="preserve">capitale
</t>
    </r>
    <r>
      <rPr>
        <b/>
        <sz val="5"/>
        <rFont val="Calibri"/>
        <family val="1"/>
      </rPr>
      <t>privato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(9)</t>
    </r>
  </si>
  <si>
    <r>
      <rPr>
        <b/>
        <sz val="5"/>
        <rFont val="Calibri"/>
        <family val="1"/>
      </rPr>
      <t>codice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AUSA</t>
    </r>
  </si>
  <si>
    <r>
      <rPr>
        <b/>
        <sz val="5"/>
        <rFont val="Calibri"/>
        <family val="1"/>
      </rPr>
      <t>denominazione</t>
    </r>
  </si>
  <si>
    <r>
      <rPr>
        <b/>
        <sz val="5"/>
        <rFont val="Calibri"/>
        <family val="1"/>
      </rPr>
      <t>Importo</t>
    </r>
  </si>
  <si>
    <r>
      <rPr>
        <b/>
        <sz val="5"/>
        <rFont val="Calibri"/>
        <family val="1"/>
      </rPr>
      <t>Tipologia</t>
    </r>
  </si>
  <si>
    <r>
      <rPr>
        <sz val="5"/>
        <rFont val="Calibri"/>
        <family val="1"/>
      </rPr>
      <t>F89G21000150006</t>
    </r>
  </si>
  <si>
    <r>
      <rPr>
        <sz val="5"/>
        <rFont val="Calibri"/>
        <family val="1"/>
      </rPr>
      <t>NO</t>
    </r>
  </si>
  <si>
    <r>
      <rPr>
        <sz val="5"/>
        <rFont val="Calibri"/>
        <family val="1"/>
      </rPr>
      <t>codice</t>
    </r>
  </si>
  <si>
    <r>
      <rPr>
        <sz val="5"/>
        <rFont val="Calibri"/>
        <family val="1"/>
      </rPr>
      <t>Piemonte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-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ITH34</t>
    </r>
  </si>
  <si>
    <r>
      <rPr>
        <sz val="5"/>
        <rFont val="Calibri"/>
        <family val="1"/>
      </rPr>
      <t>Servizi</t>
    </r>
  </si>
  <si>
    <r>
      <rPr>
        <sz val="5"/>
        <rFont val="Calibri"/>
        <family val="1"/>
      </rPr>
      <t>79635000-4</t>
    </r>
  </si>
  <si>
    <r>
      <rPr>
        <sz val="5"/>
        <rFont val="Calibri"/>
        <family val="1"/>
      </rPr>
      <t>Servizi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centri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valutazione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per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reclutamento</t>
    </r>
  </si>
  <si>
    <r>
      <rPr>
        <sz val="5"/>
        <rFont val="Calibri"/>
        <family val="1"/>
      </rPr>
      <t>Gambaro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Claudia</t>
    </r>
  </si>
  <si>
    <r>
      <rPr>
        <sz val="5"/>
        <rFont val="Calibri"/>
        <family val="1"/>
      </rPr>
      <t>Annuale</t>
    </r>
  </si>
  <si>
    <r>
      <rPr>
        <sz val="5"/>
        <rFont val="Calibri"/>
        <family val="1"/>
      </rPr>
      <t>-</t>
    </r>
  </si>
  <si>
    <r>
      <rPr>
        <sz val="5"/>
        <rFont val="Calibri"/>
        <family val="1"/>
      </rPr>
      <t>MEPA</t>
    </r>
  </si>
  <si>
    <r>
      <rPr>
        <sz val="5"/>
        <rFont val="Calibri"/>
        <family val="1"/>
      </rPr>
      <t>01622460036-2024-00001</t>
    </r>
  </si>
  <si>
    <r>
      <rPr>
        <sz val="5"/>
        <rFont val="Calibri"/>
        <family val="1"/>
      </rPr>
      <t>85312000-9</t>
    </r>
  </si>
  <si>
    <r>
      <rPr>
        <sz val="5"/>
        <rFont val="Calibri"/>
        <family val="1"/>
      </rPr>
      <t>Sostegno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socio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educativo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alle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famiglie</t>
    </r>
  </si>
  <si>
    <r>
      <rPr>
        <sz val="5"/>
        <rFont val="Calibri"/>
        <family val="1"/>
      </rPr>
      <t>Triennale</t>
    </r>
  </si>
  <si>
    <r>
      <rPr>
        <sz val="5"/>
        <rFont val="Calibri"/>
        <family val="1"/>
      </rPr>
      <t>01622460036-2024-00002</t>
    </r>
  </si>
  <si>
    <r>
      <rPr>
        <sz val="5"/>
        <rFont val="Calibri"/>
        <family val="1"/>
      </rPr>
      <t>CUC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VERBANIA</t>
    </r>
  </si>
  <si>
    <r>
      <rPr>
        <sz val="5"/>
        <rFont val="Calibri"/>
        <family val="1"/>
      </rPr>
      <t>NO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CUP</t>
    </r>
  </si>
  <si>
    <r>
      <rPr>
        <sz val="5"/>
        <rFont val="Calibri"/>
        <family val="1"/>
      </rPr>
      <t>90910000-9</t>
    </r>
  </si>
  <si>
    <r>
      <rPr>
        <sz val="5"/>
        <rFont val="Calibri"/>
        <family val="1"/>
      </rPr>
      <t>Appalto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pulizie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-Manut.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Verde</t>
    </r>
  </si>
  <si>
    <r>
      <rPr>
        <sz val="5"/>
        <rFont val="Calibri"/>
        <family val="1"/>
      </rPr>
      <t>01622460036-2024-00003</t>
    </r>
  </si>
  <si>
    <r>
      <rPr>
        <sz val="5"/>
        <rFont val="Calibri"/>
        <family val="1"/>
      </rPr>
      <t>01622460036-2024-00004</t>
    </r>
  </si>
  <si>
    <r>
      <rPr>
        <sz val="5"/>
        <rFont val="Calibri"/>
        <family val="1"/>
      </rPr>
      <t>80440000-9</t>
    </r>
  </si>
  <si>
    <r>
      <rPr>
        <sz val="5"/>
        <rFont val="Calibri"/>
        <family val="1"/>
      </rPr>
      <t>Stanziamenti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Bilancio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SAD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+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EX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CISA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OVEST</t>
    </r>
  </si>
  <si>
    <r>
      <rPr>
        <sz val="5"/>
        <rFont val="Calibri"/>
        <family val="1"/>
      </rPr>
      <t>Bertone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Valentina</t>
    </r>
  </si>
  <si>
    <r>
      <rPr>
        <sz val="5"/>
        <rFont val="Calibri"/>
        <family val="1"/>
      </rPr>
      <t>Biennale</t>
    </r>
  </si>
  <si>
    <r>
      <rPr>
        <sz val="5"/>
        <rFont val="Calibri"/>
        <family val="1"/>
      </rPr>
      <t>01622460036-2022-00004</t>
    </r>
  </si>
  <si>
    <r>
      <rPr>
        <sz val="5"/>
        <rFont val="Calibri"/>
        <family val="1"/>
      </rPr>
      <t>85311200-4</t>
    </r>
  </si>
  <si>
    <r>
      <rPr>
        <sz val="5"/>
        <rFont val="Calibri"/>
        <family val="1"/>
      </rPr>
      <t>Stanziamenti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Bilancio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STH</t>
    </r>
  </si>
  <si>
    <r>
      <rPr>
        <sz val="5"/>
        <rFont val="Calibri"/>
        <family val="1"/>
      </rPr>
      <t>01622460036-2024-00005</t>
    </r>
  </si>
  <si>
    <r>
      <rPr>
        <sz val="5"/>
        <rFont val="Calibri"/>
        <family val="1"/>
      </rPr>
      <t>85311100-2</t>
    </r>
  </si>
  <si>
    <r>
      <rPr>
        <sz val="5"/>
        <rFont val="Calibri"/>
        <family val="1"/>
      </rPr>
      <t>Stanziamenti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bilancio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appalto</t>
    </r>
    <r>
      <rPr>
        <sz val="5"/>
        <rFont val="Times New Roman"/>
        <family val="1"/>
      </rPr>
      <t xml:space="preserve">  </t>
    </r>
    <r>
      <rPr>
        <sz val="5"/>
        <rFont val="Calibri"/>
        <family val="1"/>
      </rPr>
      <t>rsa</t>
    </r>
  </si>
  <si>
    <r>
      <rPr>
        <sz val="5"/>
        <rFont val="Calibri"/>
        <family val="1"/>
      </rPr>
      <t>1622460036-2022-00006</t>
    </r>
  </si>
  <si>
    <r>
      <rPr>
        <sz val="5"/>
        <rFont val="Calibri"/>
        <family val="1"/>
      </rPr>
      <t>F94H22000250007</t>
    </r>
  </si>
  <si>
    <r>
      <rPr>
        <sz val="5"/>
        <rFont val="Calibri"/>
        <family val="1"/>
      </rPr>
      <t>PNRR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Servizi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assistenza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sociale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per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disabili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M5C2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1.2</t>
    </r>
  </si>
  <si>
    <r>
      <rPr>
        <sz val="5"/>
        <rFont val="Calibri"/>
        <family val="1"/>
      </rPr>
      <t>1622460036-2022-00007</t>
    </r>
  </si>
  <si>
    <r>
      <rPr>
        <sz val="5"/>
        <rFont val="Calibri"/>
        <family val="1"/>
      </rPr>
      <t>F94H22000180007</t>
    </r>
  </si>
  <si>
    <r>
      <rPr>
        <sz val="5"/>
        <rFont val="Calibri"/>
        <family val="1"/>
      </rPr>
      <t>79632000-3</t>
    </r>
  </si>
  <si>
    <r>
      <rPr>
        <sz val="5"/>
        <rFont val="Calibri"/>
        <family val="1"/>
      </rPr>
      <t>PNRR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Servizi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formazione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personale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M5C2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1.1.4</t>
    </r>
  </si>
  <si>
    <r>
      <rPr>
        <sz val="5"/>
        <rFont val="Calibri"/>
        <family val="1"/>
      </rPr>
      <t>Demarchi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Stefania</t>
    </r>
  </si>
  <si>
    <r>
      <rPr>
        <b/>
        <sz val="5"/>
        <rFont val="Calibri"/>
        <family val="1"/>
      </rPr>
      <t>Codice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CUP</t>
    </r>
    <r>
      <rPr>
        <sz val="5"/>
        <rFont val="Times New Roman"/>
        <family val="1"/>
      </rPr>
      <t xml:space="preserve"> </t>
    </r>
    <r>
      <rPr>
        <b/>
        <sz val="5"/>
        <rFont val="Calibri"/>
        <family val="1"/>
      </rPr>
      <t>(2)</t>
    </r>
  </si>
  <si>
    <t xml:space="preserve">F39G22000570006 </t>
  </si>
  <si>
    <t>Bertone Valentina</t>
  </si>
  <si>
    <r>
      <rPr>
        <sz val="5"/>
        <rFont val="Calibri"/>
        <family val="1"/>
      </rPr>
      <t>01622460036-2024-00006</t>
    </r>
    <r>
      <rPr>
        <sz val="11"/>
        <color theme="1"/>
        <rFont val="Calibri"/>
        <family val="2"/>
        <scheme val="minor"/>
      </rPr>
      <t/>
    </r>
  </si>
  <si>
    <t>genitorialità positiva</t>
  </si>
  <si>
    <t>Anna Caprino</t>
  </si>
  <si>
    <t>J86F24000150006</t>
  </si>
  <si>
    <t>SCHEDA H: PROGRAMMA TRIENNALE DEGLI ACQUISTI DI FORNITURE E SERVIZI 2025/2027 CISA OVEST TICINO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</si>
</sst>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000000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5"/>
      <name val="Calibri"/>
      <family val="2"/>
    </font>
    <font>
      <sz val="5"/>
      <name val="Calibri"/>
      <family val="2"/>
    </font>
    <font>
      <sz val="5"/>
      <color rgb="FF000000"/>
      <name val="Calibri"/>
      <family val="2"/>
    </font>
    <font>
      <b/>
      <sz val="5"/>
      <name val="Calibri"/>
      <family val="1"/>
    </font>
    <font>
      <sz val="5"/>
      <name val="Times New Roman"/>
      <family val="1"/>
    </font>
    <font>
      <sz val="5"/>
      <name val="Calibri"/>
      <family val="1"/>
    </font>
    <font>
      <sz val="5"/>
      <name val="Times New Roman"/>
      <family val="1"/>
      <charset val="204"/>
    </font>
    <font>
      <sz val="8"/>
      <name val="Times New Roman"/>
      <charset val="204"/>
    </font>
    <font>
      <sz val="5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indent="1"/>
    </xf>
    <xf numFmtId="1" fontId="4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3"/>
    </xf>
    <xf numFmtId="0" fontId="0" fillId="2" borderId="3" xfId="0" applyFill="1" applyBorder="1" applyAlignment="1">
      <alignment horizontal="left" vertical="center" wrapText="1" indent="3"/>
    </xf>
    <xf numFmtId="0" fontId="0" fillId="2" borderId="4" xfId="0" applyFill="1" applyBorder="1" applyAlignment="1">
      <alignment horizontal="left" vertical="center" wrapText="1" indent="3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"/>
  <sheetViews>
    <sheetView tabSelected="1" topLeftCell="E1" zoomScale="136" zoomScaleNormal="136" workbookViewId="0">
      <selection activeCell="E2" sqref="E2:E4"/>
    </sheetView>
  </sheetViews>
  <sheetFormatPr defaultRowHeight="12.75" x14ac:dyDescent="0.2"/>
  <cols>
    <col min="1" max="1" width="14.1640625" customWidth="1"/>
    <col min="2" max="2" width="9.5" customWidth="1"/>
    <col min="3" max="3" width="10.6640625" customWidth="1"/>
    <col min="4" max="4" width="10.83203125" customWidth="1"/>
    <col min="5" max="6" width="10.6640625" customWidth="1"/>
    <col min="7" max="7" width="9.5" customWidth="1"/>
    <col min="8" max="8" width="7.6640625" customWidth="1"/>
    <col min="9" max="9" width="10.6640625" customWidth="1"/>
    <col min="10" max="10" width="4.1640625" customWidth="1"/>
    <col min="11" max="11" width="6.1640625" customWidth="1"/>
    <col min="12" max="12" width="25.5" customWidth="1"/>
    <col min="13" max="13" width="7.83203125" customWidth="1"/>
    <col min="14" max="14" width="10.6640625" customWidth="1"/>
    <col min="15" max="15" width="5.83203125" customWidth="1"/>
    <col min="16" max="16" width="10.6640625" customWidth="1"/>
    <col min="17" max="17" width="7.33203125" customWidth="1"/>
    <col min="18" max="18" width="7.83203125" customWidth="1"/>
    <col min="19" max="19" width="7.5" customWidth="1"/>
    <col min="20" max="20" width="9.83203125" customWidth="1"/>
    <col min="21" max="21" width="9.33203125" customWidth="1"/>
    <col min="22" max="22" width="5.83203125" customWidth="1"/>
    <col min="23" max="23" width="6" customWidth="1"/>
    <col min="24" max="24" width="7.1640625" customWidth="1"/>
    <col min="25" max="25" width="8.5" customWidth="1"/>
    <col min="26" max="26" width="8.83203125" customWidth="1"/>
  </cols>
  <sheetData>
    <row r="1" spans="1:26" x14ac:dyDescent="0.2">
      <c r="E1" s="38" t="s">
        <v>75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43.35" customHeight="1" x14ac:dyDescent="0.2">
      <c r="A2" s="23" t="s">
        <v>0</v>
      </c>
      <c r="B2" s="23" t="s">
        <v>1</v>
      </c>
      <c r="C2" s="26" t="s">
        <v>2</v>
      </c>
      <c r="D2" s="26" t="s">
        <v>3</v>
      </c>
      <c r="E2" s="29" t="s">
        <v>68</v>
      </c>
      <c r="F2" s="32" t="s">
        <v>4</v>
      </c>
      <c r="G2" s="26" t="s">
        <v>5</v>
      </c>
      <c r="H2" s="23" t="s">
        <v>6</v>
      </c>
      <c r="I2" s="26" t="s">
        <v>7</v>
      </c>
      <c r="J2" s="35" t="s">
        <v>8</v>
      </c>
      <c r="K2" s="23" t="s">
        <v>9</v>
      </c>
      <c r="L2" s="46" t="s">
        <v>10</v>
      </c>
      <c r="M2" s="23" t="s">
        <v>11</v>
      </c>
      <c r="N2" s="32" t="s">
        <v>12</v>
      </c>
      <c r="O2" s="23" t="s">
        <v>13</v>
      </c>
      <c r="P2" s="23" t="s">
        <v>14</v>
      </c>
      <c r="Q2" s="40" t="s">
        <v>15</v>
      </c>
      <c r="R2" s="41"/>
      <c r="S2" s="41"/>
      <c r="T2" s="41"/>
      <c r="U2" s="41"/>
      <c r="V2" s="41"/>
      <c r="W2" s="42"/>
      <c r="X2" s="43" t="s">
        <v>16</v>
      </c>
      <c r="Y2" s="44"/>
      <c r="Z2" s="26" t="s">
        <v>17</v>
      </c>
    </row>
    <row r="3" spans="1:26" ht="16.5" customHeight="1" x14ac:dyDescent="0.2">
      <c r="A3" s="24"/>
      <c r="B3" s="24"/>
      <c r="C3" s="27"/>
      <c r="D3" s="27"/>
      <c r="E3" s="30"/>
      <c r="F3" s="33"/>
      <c r="G3" s="27"/>
      <c r="H3" s="24"/>
      <c r="I3" s="27"/>
      <c r="J3" s="36"/>
      <c r="K3" s="24"/>
      <c r="L3" s="47"/>
      <c r="M3" s="24"/>
      <c r="N3" s="33"/>
      <c r="O3" s="24"/>
      <c r="P3" s="24"/>
      <c r="Q3" s="23" t="s">
        <v>18</v>
      </c>
      <c r="R3" s="23" t="s">
        <v>19</v>
      </c>
      <c r="S3" s="23" t="s">
        <v>20</v>
      </c>
      <c r="T3" s="23" t="s">
        <v>21</v>
      </c>
      <c r="U3" s="45" t="s">
        <v>22</v>
      </c>
      <c r="V3" s="43" t="s">
        <v>23</v>
      </c>
      <c r="W3" s="44"/>
      <c r="X3" s="23" t="s">
        <v>24</v>
      </c>
      <c r="Y3" s="35" t="s">
        <v>25</v>
      </c>
      <c r="Z3" s="27"/>
    </row>
    <row r="4" spans="1:26" ht="27.2" customHeight="1" x14ac:dyDescent="0.2">
      <c r="A4" s="25"/>
      <c r="B4" s="25"/>
      <c r="C4" s="28"/>
      <c r="D4" s="28"/>
      <c r="E4" s="31"/>
      <c r="F4" s="34"/>
      <c r="G4" s="28"/>
      <c r="H4" s="25"/>
      <c r="I4" s="28"/>
      <c r="J4" s="37"/>
      <c r="K4" s="25"/>
      <c r="L4" s="48"/>
      <c r="M4" s="25"/>
      <c r="N4" s="34"/>
      <c r="O4" s="25"/>
      <c r="P4" s="25"/>
      <c r="Q4" s="25"/>
      <c r="R4" s="25"/>
      <c r="S4" s="25"/>
      <c r="T4" s="25"/>
      <c r="U4" s="31"/>
      <c r="V4" s="1" t="s">
        <v>26</v>
      </c>
      <c r="W4" s="2" t="s">
        <v>27</v>
      </c>
      <c r="X4" s="25"/>
      <c r="Y4" s="37"/>
      <c r="Z4" s="28"/>
    </row>
    <row r="5" spans="1:26" ht="22.35" customHeight="1" x14ac:dyDescent="0.2">
      <c r="A5" s="3" t="s">
        <v>39</v>
      </c>
      <c r="B5" s="4">
        <v>1622460036</v>
      </c>
      <c r="C5" s="5">
        <v>2024</v>
      </c>
      <c r="D5" s="5">
        <v>2025</v>
      </c>
      <c r="E5" s="6" t="s">
        <v>28</v>
      </c>
      <c r="F5" s="6" t="s">
        <v>29</v>
      </c>
      <c r="G5" s="6" t="s">
        <v>30</v>
      </c>
      <c r="H5" s="6" t="s">
        <v>29</v>
      </c>
      <c r="I5" s="7" t="s">
        <v>31</v>
      </c>
      <c r="J5" s="6" t="s">
        <v>32</v>
      </c>
      <c r="K5" s="6" t="s">
        <v>33</v>
      </c>
      <c r="L5" s="8" t="s">
        <v>34</v>
      </c>
      <c r="M5" s="5">
        <v>1</v>
      </c>
      <c r="N5" s="9" t="s">
        <v>35</v>
      </c>
      <c r="O5" s="6" t="s">
        <v>36</v>
      </c>
      <c r="P5" s="6" t="s">
        <v>29</v>
      </c>
      <c r="Q5" s="10">
        <v>63000</v>
      </c>
      <c r="R5" s="11" t="s">
        <v>37</v>
      </c>
      <c r="S5" s="11" t="s">
        <v>37</v>
      </c>
      <c r="T5" s="11" t="s">
        <v>37</v>
      </c>
      <c r="U5" s="10">
        <f>SUM(Q5:S5)</f>
        <v>63000</v>
      </c>
      <c r="V5" s="11" t="s">
        <v>37</v>
      </c>
      <c r="W5" s="5">
        <v>0</v>
      </c>
      <c r="X5" s="6" t="s">
        <v>37</v>
      </c>
      <c r="Y5" s="6" t="s">
        <v>38</v>
      </c>
      <c r="Z5" s="12"/>
    </row>
    <row r="6" spans="1:26" ht="22.35" customHeight="1" x14ac:dyDescent="0.2">
      <c r="A6" s="3" t="s">
        <v>43</v>
      </c>
      <c r="B6" s="4">
        <v>1622460036</v>
      </c>
      <c r="C6" s="5">
        <v>2024</v>
      </c>
      <c r="D6" s="5">
        <v>2027</v>
      </c>
      <c r="E6" s="12"/>
      <c r="F6" s="6" t="s">
        <v>29</v>
      </c>
      <c r="G6" s="6" t="s">
        <v>30</v>
      </c>
      <c r="H6" s="6" t="s">
        <v>29</v>
      </c>
      <c r="I6" s="7" t="s">
        <v>31</v>
      </c>
      <c r="J6" s="6" t="s">
        <v>32</v>
      </c>
      <c r="K6" s="6" t="s">
        <v>40</v>
      </c>
      <c r="L6" s="8" t="s">
        <v>41</v>
      </c>
      <c r="M6" s="5">
        <v>1</v>
      </c>
      <c r="N6" s="13" t="s">
        <v>70</v>
      </c>
      <c r="O6" s="6" t="s">
        <v>42</v>
      </c>
      <c r="P6" s="6" t="s">
        <v>29</v>
      </c>
      <c r="Q6" s="10">
        <v>432000</v>
      </c>
      <c r="R6" s="10">
        <v>432000</v>
      </c>
      <c r="S6" s="11">
        <v>211000</v>
      </c>
      <c r="T6" s="11" t="s">
        <v>37</v>
      </c>
      <c r="U6" s="10">
        <f>Q6+R6+S6</f>
        <v>1075000</v>
      </c>
      <c r="V6" s="11" t="s">
        <v>37</v>
      </c>
      <c r="W6" s="5">
        <v>0</v>
      </c>
      <c r="X6" s="14">
        <v>157743</v>
      </c>
      <c r="Y6" s="7" t="s">
        <v>44</v>
      </c>
      <c r="Z6" s="12"/>
    </row>
    <row r="7" spans="1:26" ht="22.35" customHeight="1" x14ac:dyDescent="0.2">
      <c r="A7" s="3" t="s">
        <v>43</v>
      </c>
      <c r="B7" s="4">
        <v>1622460036</v>
      </c>
      <c r="C7" s="5">
        <v>2024</v>
      </c>
      <c r="D7" s="5">
        <v>2027</v>
      </c>
      <c r="E7" s="15" t="s">
        <v>69</v>
      </c>
      <c r="F7" s="6" t="s">
        <v>29</v>
      </c>
      <c r="G7" s="6" t="s">
        <v>30</v>
      </c>
      <c r="H7" s="6" t="s">
        <v>29</v>
      </c>
      <c r="I7" s="7" t="s">
        <v>31</v>
      </c>
      <c r="J7" s="6" t="s">
        <v>32</v>
      </c>
      <c r="K7" s="6" t="s">
        <v>40</v>
      </c>
      <c r="L7" s="8" t="s">
        <v>41</v>
      </c>
      <c r="M7" s="5">
        <v>1</v>
      </c>
      <c r="N7" s="9" t="s">
        <v>35</v>
      </c>
      <c r="O7" s="6" t="s">
        <v>42</v>
      </c>
      <c r="P7" s="6" t="s">
        <v>29</v>
      </c>
      <c r="Q7" s="10">
        <v>210000</v>
      </c>
      <c r="R7" s="10">
        <v>210000</v>
      </c>
      <c r="S7" s="11">
        <v>100000</v>
      </c>
      <c r="T7" s="11" t="s">
        <v>37</v>
      </c>
      <c r="U7" s="10">
        <f>Q7+R7+S7</f>
        <v>520000</v>
      </c>
      <c r="V7" s="11" t="s">
        <v>37</v>
      </c>
      <c r="W7" s="5">
        <v>0</v>
      </c>
      <c r="X7" s="14">
        <v>157743</v>
      </c>
      <c r="Y7" s="7" t="s">
        <v>44</v>
      </c>
      <c r="Z7" s="12"/>
    </row>
    <row r="8" spans="1:26" ht="22.35" customHeight="1" x14ac:dyDescent="0.2">
      <c r="A8" s="3" t="s">
        <v>48</v>
      </c>
      <c r="B8" s="4">
        <v>1622460036</v>
      </c>
      <c r="C8" s="5">
        <v>2024</v>
      </c>
      <c r="D8" s="5">
        <v>2027</v>
      </c>
      <c r="E8" s="7" t="s">
        <v>45</v>
      </c>
      <c r="F8" s="6" t="s">
        <v>29</v>
      </c>
      <c r="G8" s="6" t="s">
        <v>30</v>
      </c>
      <c r="H8" s="6" t="s">
        <v>29</v>
      </c>
      <c r="I8" s="7" t="s">
        <v>31</v>
      </c>
      <c r="J8" s="6" t="s">
        <v>32</v>
      </c>
      <c r="K8" s="6" t="s">
        <v>46</v>
      </c>
      <c r="L8" s="8" t="s">
        <v>47</v>
      </c>
      <c r="M8" s="5">
        <v>1</v>
      </c>
      <c r="N8" s="9" t="s">
        <v>35</v>
      </c>
      <c r="O8" s="6" t="s">
        <v>42</v>
      </c>
      <c r="P8" s="6" t="s">
        <v>29</v>
      </c>
      <c r="Q8" s="10">
        <v>64700</v>
      </c>
      <c r="R8" s="10">
        <v>64400</v>
      </c>
      <c r="S8" s="10">
        <v>10500</v>
      </c>
      <c r="T8" s="10"/>
      <c r="U8" s="10">
        <f>Q8+R8+S8</f>
        <v>139600</v>
      </c>
      <c r="V8" s="11" t="s">
        <v>37</v>
      </c>
      <c r="W8" s="5">
        <v>0</v>
      </c>
      <c r="X8" s="12"/>
      <c r="Y8" s="6" t="s">
        <v>38</v>
      </c>
      <c r="Z8" s="12"/>
    </row>
    <row r="9" spans="1:26" ht="22.35" customHeight="1" x14ac:dyDescent="0.2">
      <c r="A9" s="3" t="s">
        <v>49</v>
      </c>
      <c r="B9" s="4">
        <v>1622460036</v>
      </c>
      <c r="C9" s="5">
        <v>2023</v>
      </c>
      <c r="D9" s="5">
        <v>2025</v>
      </c>
      <c r="E9" s="7" t="s">
        <v>45</v>
      </c>
      <c r="F9" s="6" t="s">
        <v>29</v>
      </c>
      <c r="G9" s="6" t="s">
        <v>30</v>
      </c>
      <c r="H9" s="6" t="s">
        <v>29</v>
      </c>
      <c r="I9" s="7" t="s">
        <v>31</v>
      </c>
      <c r="J9" s="6" t="s">
        <v>32</v>
      </c>
      <c r="K9" s="6" t="s">
        <v>50</v>
      </c>
      <c r="L9" s="8" t="s">
        <v>51</v>
      </c>
      <c r="M9" s="5">
        <v>1</v>
      </c>
      <c r="N9" s="9" t="s">
        <v>52</v>
      </c>
      <c r="O9" s="6" t="s">
        <v>53</v>
      </c>
      <c r="P9" s="6" t="s">
        <v>29</v>
      </c>
      <c r="Q9" s="10">
        <v>212653</v>
      </c>
      <c r="R9" s="10"/>
      <c r="S9" s="11" t="s">
        <v>37</v>
      </c>
      <c r="T9" s="11" t="s">
        <v>37</v>
      </c>
      <c r="U9" s="10">
        <f>Q9</f>
        <v>212653</v>
      </c>
      <c r="V9" s="11" t="s">
        <v>37</v>
      </c>
      <c r="W9" s="5">
        <v>0</v>
      </c>
      <c r="X9" s="14">
        <v>157743</v>
      </c>
      <c r="Y9" s="7" t="s">
        <v>44</v>
      </c>
      <c r="Z9" s="12"/>
    </row>
    <row r="10" spans="1:26" ht="22.35" customHeight="1" x14ac:dyDescent="0.2">
      <c r="A10" s="3" t="s">
        <v>54</v>
      </c>
      <c r="B10" s="4">
        <v>1622460036</v>
      </c>
      <c r="C10" s="5">
        <v>2022</v>
      </c>
      <c r="D10" s="5">
        <v>2025</v>
      </c>
      <c r="E10" s="7" t="s">
        <v>45</v>
      </c>
      <c r="F10" s="6" t="s">
        <v>29</v>
      </c>
      <c r="G10" s="6" t="s">
        <v>30</v>
      </c>
      <c r="H10" s="6" t="s">
        <v>29</v>
      </c>
      <c r="I10" s="7" t="s">
        <v>31</v>
      </c>
      <c r="J10" s="6" t="s">
        <v>32</v>
      </c>
      <c r="K10" s="6" t="s">
        <v>55</v>
      </c>
      <c r="L10" s="8" t="s">
        <v>56</v>
      </c>
      <c r="M10" s="5">
        <v>1</v>
      </c>
      <c r="N10" s="9" t="s">
        <v>52</v>
      </c>
      <c r="O10" s="6" t="s">
        <v>42</v>
      </c>
      <c r="P10" s="6" t="s">
        <v>29</v>
      </c>
      <c r="Q10" s="10">
        <v>296576</v>
      </c>
      <c r="R10" s="10"/>
      <c r="S10" s="11" t="s">
        <v>37</v>
      </c>
      <c r="T10" s="11" t="s">
        <v>37</v>
      </c>
      <c r="U10" s="10">
        <v>296576</v>
      </c>
      <c r="V10" s="11" t="s">
        <v>37</v>
      </c>
      <c r="W10" s="5">
        <v>0</v>
      </c>
      <c r="X10" s="14">
        <v>157743</v>
      </c>
      <c r="Y10" s="7" t="s">
        <v>44</v>
      </c>
      <c r="Z10" s="12"/>
    </row>
    <row r="11" spans="1:26" ht="22.35" customHeight="1" x14ac:dyDescent="0.2">
      <c r="A11" s="3" t="s">
        <v>57</v>
      </c>
      <c r="B11" s="4">
        <v>1622460036</v>
      </c>
      <c r="C11" s="5">
        <v>2019</v>
      </c>
      <c r="D11" s="5">
        <v>2025</v>
      </c>
      <c r="E11" s="7" t="s">
        <v>45</v>
      </c>
      <c r="F11" s="6" t="s">
        <v>29</v>
      </c>
      <c r="G11" s="6" t="s">
        <v>30</v>
      </c>
      <c r="H11" s="6" t="s">
        <v>29</v>
      </c>
      <c r="I11" s="7" t="s">
        <v>31</v>
      </c>
      <c r="J11" s="6" t="s">
        <v>32</v>
      </c>
      <c r="K11" s="6" t="s">
        <v>58</v>
      </c>
      <c r="L11" s="8" t="s">
        <v>59</v>
      </c>
      <c r="M11" s="5">
        <v>1</v>
      </c>
      <c r="N11" s="9" t="s">
        <v>35</v>
      </c>
      <c r="O11" s="6" t="s">
        <v>42</v>
      </c>
      <c r="P11" s="6" t="s">
        <v>29</v>
      </c>
      <c r="Q11" s="10">
        <v>4556722</v>
      </c>
      <c r="R11" s="10"/>
      <c r="S11" s="11" t="s">
        <v>37</v>
      </c>
      <c r="T11" s="11" t="s">
        <v>37</v>
      </c>
      <c r="U11" s="10">
        <v>4556722</v>
      </c>
      <c r="V11" s="11" t="s">
        <v>37</v>
      </c>
      <c r="W11" s="5">
        <v>0</v>
      </c>
      <c r="X11" s="14">
        <v>157743</v>
      </c>
      <c r="Y11" s="7" t="s">
        <v>44</v>
      </c>
      <c r="Z11" s="12"/>
    </row>
    <row r="12" spans="1:26" ht="22.35" customHeight="1" x14ac:dyDescent="0.2">
      <c r="A12" s="3" t="s">
        <v>71</v>
      </c>
      <c r="B12" s="4">
        <v>1622460036</v>
      </c>
      <c r="C12" s="5">
        <v>2024</v>
      </c>
      <c r="D12" s="5">
        <v>2024</v>
      </c>
      <c r="E12" s="22" t="s">
        <v>74</v>
      </c>
      <c r="F12" s="6" t="s">
        <v>29</v>
      </c>
      <c r="G12" s="6" t="s">
        <v>30</v>
      </c>
      <c r="H12" s="6" t="s">
        <v>29</v>
      </c>
      <c r="I12" s="7" t="s">
        <v>31</v>
      </c>
      <c r="J12" s="6" t="s">
        <v>32</v>
      </c>
      <c r="K12" s="6" t="s">
        <v>58</v>
      </c>
      <c r="L12" s="19" t="s">
        <v>72</v>
      </c>
      <c r="M12" s="5">
        <v>1</v>
      </c>
      <c r="N12" s="21" t="s">
        <v>73</v>
      </c>
      <c r="O12" s="6" t="s">
        <v>42</v>
      </c>
      <c r="P12" s="6" t="s">
        <v>29</v>
      </c>
      <c r="Q12" s="10">
        <v>333618.21999999997</v>
      </c>
      <c r="R12" s="10">
        <v>41684.559999999998</v>
      </c>
      <c r="S12" s="11"/>
      <c r="T12" s="11"/>
      <c r="U12" s="10">
        <f>Q12+R12</f>
        <v>375302.77999999997</v>
      </c>
      <c r="V12" s="11"/>
      <c r="W12" s="5">
        <v>0</v>
      </c>
      <c r="X12" s="14"/>
      <c r="Y12" s="7" t="s">
        <v>44</v>
      </c>
      <c r="Z12" s="12"/>
    </row>
    <row r="13" spans="1:26" ht="22.35" customHeight="1" x14ac:dyDescent="0.2">
      <c r="A13" s="3" t="s">
        <v>60</v>
      </c>
      <c r="B13" s="4">
        <v>1622460036</v>
      </c>
      <c r="C13" s="5">
        <v>2022</v>
      </c>
      <c r="D13" s="5">
        <v>2027</v>
      </c>
      <c r="E13" s="6" t="s">
        <v>61</v>
      </c>
      <c r="F13" s="6" t="s">
        <v>29</v>
      </c>
      <c r="G13" s="6" t="s">
        <v>30</v>
      </c>
      <c r="H13" s="6" t="s">
        <v>29</v>
      </c>
      <c r="I13" s="7" t="s">
        <v>31</v>
      </c>
      <c r="J13" s="6" t="s">
        <v>32</v>
      </c>
      <c r="K13" s="6" t="s">
        <v>55</v>
      </c>
      <c r="L13" s="19" t="s">
        <v>62</v>
      </c>
      <c r="M13" s="5">
        <v>1</v>
      </c>
      <c r="N13" s="9" t="s">
        <v>52</v>
      </c>
      <c r="O13" s="9" t="s">
        <v>42</v>
      </c>
      <c r="P13" s="6" t="s">
        <v>29</v>
      </c>
      <c r="Q13" s="10">
        <v>70000</v>
      </c>
      <c r="R13" s="16">
        <v>450000</v>
      </c>
      <c r="S13" s="16">
        <v>195000</v>
      </c>
      <c r="T13" s="11" t="s">
        <v>37</v>
      </c>
      <c r="U13" s="10">
        <f>Q13+R13+S13</f>
        <v>715000</v>
      </c>
      <c r="V13" s="11" t="s">
        <v>37</v>
      </c>
      <c r="W13" s="5">
        <v>0</v>
      </c>
      <c r="X13" s="14">
        <v>238296</v>
      </c>
      <c r="Y13" s="7" t="s">
        <v>44</v>
      </c>
      <c r="Z13" s="12"/>
    </row>
    <row r="14" spans="1:26" ht="21.95" customHeight="1" x14ac:dyDescent="0.2">
      <c r="A14" s="3" t="s">
        <v>63</v>
      </c>
      <c r="B14" s="4">
        <v>1622460036</v>
      </c>
      <c r="C14" s="5">
        <v>2022</v>
      </c>
      <c r="D14" s="5"/>
      <c r="E14" s="6" t="s">
        <v>64</v>
      </c>
      <c r="F14" s="6" t="s">
        <v>29</v>
      </c>
      <c r="G14" s="6" t="s">
        <v>30</v>
      </c>
      <c r="H14" s="6" t="s">
        <v>29</v>
      </c>
      <c r="I14" s="7" t="s">
        <v>31</v>
      </c>
      <c r="J14" s="6" t="s">
        <v>32</v>
      </c>
      <c r="K14" s="6" t="s">
        <v>65</v>
      </c>
      <c r="L14" s="8" t="s">
        <v>66</v>
      </c>
      <c r="M14" s="5">
        <v>1</v>
      </c>
      <c r="N14" s="20" t="s">
        <v>67</v>
      </c>
      <c r="O14" s="9" t="s">
        <v>42</v>
      </c>
      <c r="P14" s="6" t="s">
        <v>29</v>
      </c>
      <c r="Q14" s="10">
        <v>50250</v>
      </c>
      <c r="R14" s="17" t="s">
        <v>37</v>
      </c>
      <c r="S14" s="17" t="s">
        <v>37</v>
      </c>
      <c r="T14" s="17" t="s">
        <v>37</v>
      </c>
      <c r="U14" s="10">
        <v>50250</v>
      </c>
      <c r="V14" s="11" t="s">
        <v>37</v>
      </c>
      <c r="W14" s="18">
        <v>0</v>
      </c>
      <c r="X14" s="14">
        <v>238296</v>
      </c>
      <c r="Y14" s="7" t="s">
        <v>44</v>
      </c>
      <c r="Z14" s="12"/>
    </row>
  </sheetData>
  <mergeCells count="28">
    <mergeCell ref="E1:Z1"/>
    <mergeCell ref="P2:P4"/>
    <mergeCell ref="Q2:W2"/>
    <mergeCell ref="X2:Y2"/>
    <mergeCell ref="Z2:Z4"/>
    <mergeCell ref="Q3:Q4"/>
    <mergeCell ref="R3:R4"/>
    <mergeCell ref="S3:S4"/>
    <mergeCell ref="T3:T4"/>
    <mergeCell ref="U3:U4"/>
    <mergeCell ref="V3:W3"/>
    <mergeCell ref="X3:X4"/>
    <mergeCell ref="Y3:Y4"/>
    <mergeCell ref="K2:K4"/>
    <mergeCell ref="L2:L4"/>
    <mergeCell ref="M2:M4"/>
    <mergeCell ref="N2:N4"/>
    <mergeCell ref="O2:O4"/>
    <mergeCell ref="F2:F4"/>
    <mergeCell ref="G2:G4"/>
    <mergeCell ref="H2:H4"/>
    <mergeCell ref="I2:I4"/>
    <mergeCell ref="J2:J4"/>
    <mergeCell ref="A2:A4"/>
    <mergeCell ref="B2:B4"/>
    <mergeCell ref="C2:C4"/>
    <mergeCell ref="D2:D4"/>
    <mergeCell ref="E2:E4"/>
  </mergeCells>
  <phoneticPr fontId="9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programma triennale beni servizi</dc:title>
  <dc:creator>Utente Ragioneria</dc:creator>
  <cp:lastModifiedBy>Maria Valentina Borreano</cp:lastModifiedBy>
  <cp:lastPrinted>2024-12-19T12:08:40Z</cp:lastPrinted>
  <dcterms:created xsi:type="dcterms:W3CDTF">2024-12-17T11:48:21Z</dcterms:created>
  <dcterms:modified xsi:type="dcterms:W3CDTF">2025-01-08T14:06:12Z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2023-12-04T00:00:00Z</vt:filetime>
  </property>
  <property fmtid="{D5CDD505-2E9C-101B-9397-08002B2CF9AE}" pid="3" name="Creator">
    <vt:lpwstr>PDFCreator Version 1.7.3</vt:lpwstr>
  </property>
  <property fmtid="{D5CDD505-2E9C-101B-9397-08002B2CF9AE}" pid="4" name="LastSaved">
    <vt:filetime>2024-12-17T00:00:00Z</vt:filetime>
  </property>
  <property fmtid="{D5CDD505-2E9C-101B-9397-08002B2CF9AE}" pid="5" name="Producer">
    <vt:lpwstr>GPL Ghostscript 9.10</vt:lpwstr>
  </property>
</Properties>
</file>