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.Borreano\Desktop\bertone\"/>
    </mc:Choice>
  </mc:AlternateContent>
  <xr:revisionPtr revIDLastSave="0" documentId="8_{3B5456F9-BA8C-49E8-A050-997C4217E8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B17" i="3"/>
  <c r="B16" i="3" s="1"/>
  <c r="E7" i="3"/>
  <c r="C18" i="3"/>
  <c r="E8" i="3"/>
  <c r="E6" i="3"/>
  <c r="E9" i="3"/>
  <c r="D18" i="3"/>
  <c r="B18" i="3"/>
  <c r="D17" i="3"/>
  <c r="D16" i="3" s="1"/>
  <c r="E10" i="3"/>
  <c r="E13" i="3"/>
  <c r="E12" i="3"/>
  <c r="E11" i="3"/>
  <c r="C16" i="3" l="1"/>
  <c r="E17" i="3"/>
  <c r="E16" i="3"/>
  <c r="E18" i="3"/>
</calcChain>
</file>

<file path=xl/sharedStrings.xml><?xml version="1.0" encoding="utf-8"?>
<sst xmlns="http://schemas.openxmlformats.org/spreadsheetml/2006/main" count="27" uniqueCount="20">
  <si>
    <r>
      <rPr>
        <b/>
        <sz val="8"/>
        <rFont val="Calibri"/>
        <family val="1"/>
      </rPr>
      <t>TIPOLOGIA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1"/>
      </rPr>
      <t>RISORSE</t>
    </r>
  </si>
  <si>
    <r>
      <rPr>
        <b/>
        <sz val="8.5"/>
        <rFont val="Calibri"/>
        <family val="1"/>
      </rPr>
      <t>ARCO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TEMPORALE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DI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VALIDITA'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DEL</t>
    </r>
    <r>
      <rPr>
        <sz val="8.5"/>
        <rFont val="Times New Roman"/>
        <family val="1"/>
      </rPr>
      <t xml:space="preserve"> </t>
    </r>
    <r>
      <rPr>
        <b/>
        <sz val="8.5"/>
        <rFont val="Calibri"/>
        <family val="1"/>
      </rPr>
      <t>PROGRAMMNA</t>
    </r>
  </si>
  <si>
    <r>
      <rPr>
        <b/>
        <sz val="8"/>
        <rFont val="Calibri"/>
        <family val="1"/>
      </rPr>
      <t>Disponibilità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1"/>
      </rPr>
      <t>finanziaria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1"/>
      </rPr>
      <t>(1)</t>
    </r>
  </si>
  <si>
    <r>
      <rPr>
        <b/>
        <sz val="8"/>
        <rFont val="Calibri"/>
        <family val="1"/>
      </rPr>
      <t>Importo</t>
    </r>
    <r>
      <rPr>
        <sz val="8"/>
        <rFont val="Times New Roman"/>
        <family val="1"/>
      </rPr>
      <t xml:space="preserve"> </t>
    </r>
    <r>
      <rPr>
        <b/>
        <sz val="8"/>
        <rFont val="Calibri"/>
        <family val="1"/>
      </rPr>
      <t>totale</t>
    </r>
  </si>
  <si>
    <r>
      <rPr>
        <sz val="8"/>
        <rFont val="Calibri"/>
        <family val="1"/>
      </rPr>
      <t>Risorse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derivanti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da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entrate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aventi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destinazione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vincolata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per</t>
    </r>
    <r>
      <rPr>
        <sz val="8"/>
        <rFont val="Times New Roman"/>
        <family val="1"/>
      </rPr>
      <t xml:space="preserve">  </t>
    </r>
    <r>
      <rPr>
        <sz val="8"/>
        <rFont val="Calibri"/>
        <family val="1"/>
      </rPr>
      <t>Legge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(Agenzia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somministrazione)</t>
    </r>
  </si>
  <si>
    <r>
      <rPr>
        <sz val="8"/>
        <rFont val="Calibri"/>
        <family val="1"/>
      </rPr>
      <t>-</t>
    </r>
  </si>
  <si>
    <r>
      <rPr>
        <sz val="8"/>
        <rFont val="Calibri"/>
        <family val="1"/>
      </rPr>
      <t>Risorse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derivanti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da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entrate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aventi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destinazione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vincolata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per</t>
    </r>
    <r>
      <rPr>
        <sz val="8"/>
        <rFont val="Times New Roman"/>
        <family val="1"/>
      </rPr>
      <t xml:space="preserve">  </t>
    </r>
    <r>
      <rPr>
        <sz val="8"/>
        <rFont val="Calibri"/>
        <family val="1"/>
      </rPr>
      <t>Legge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(Sostegno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Socio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Educativo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alle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famiglie)</t>
    </r>
  </si>
  <si>
    <r>
      <rPr>
        <sz val="8"/>
        <rFont val="Calibri"/>
        <family val="1"/>
      </rPr>
      <t>Stanziamenti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Bilancio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(Pulizie-verde/Manutenzione)</t>
    </r>
  </si>
  <si>
    <r>
      <rPr>
        <sz val="8"/>
        <rFont val="Calibri"/>
        <family val="1"/>
      </rPr>
      <t>Risorse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derivanti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da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entrate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aventi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destinazione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vincolata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per</t>
    </r>
    <r>
      <rPr>
        <sz val="8"/>
        <rFont val="Times New Roman"/>
        <family val="1"/>
      </rPr>
      <t xml:space="preserve">  </t>
    </r>
    <r>
      <rPr>
        <sz val="8"/>
        <rFont val="Calibri"/>
        <family val="1"/>
      </rPr>
      <t>Legge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(SAD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EX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24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+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CISAOVEST)</t>
    </r>
  </si>
  <si>
    <r>
      <rPr>
        <sz val="8"/>
        <rFont val="Calibri"/>
        <family val="1"/>
      </rPr>
      <t>Stanziamenti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Bilancio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(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STH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Gestione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centri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diurni)</t>
    </r>
  </si>
  <si>
    <r>
      <rPr>
        <sz val="8"/>
        <rFont val="Calibri"/>
        <family val="1"/>
      </rPr>
      <t>Stanziamenti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Bilancio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(appalto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RSA)</t>
    </r>
  </si>
  <si>
    <r>
      <rPr>
        <sz val="8"/>
        <rFont val="Calibri"/>
        <family val="1"/>
      </rPr>
      <t>PNRR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(Disabili)</t>
    </r>
  </si>
  <si>
    <r>
      <rPr>
        <sz val="8"/>
        <rFont val="Calibri"/>
        <family val="1"/>
      </rPr>
      <t>PNRR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(Supervisione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operatori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sociali)</t>
    </r>
  </si>
  <si>
    <r>
      <rPr>
        <sz val="8"/>
        <rFont val="Calibri"/>
        <family val="1"/>
      </rPr>
      <t>Totale</t>
    </r>
  </si>
  <si>
    <r>
      <rPr>
        <sz val="8"/>
        <rFont val="Calibri"/>
        <family val="1"/>
      </rPr>
      <t>Totale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Risorse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derivanti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da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entrate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aventi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destinaizone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vincolata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per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Legge</t>
    </r>
  </si>
  <si>
    <r>
      <rPr>
        <sz val="8"/>
        <rFont val="Calibri"/>
        <family val="1"/>
      </rPr>
      <t>Totale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stanziamenti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Bilancio</t>
    </r>
  </si>
  <si>
    <t>-</t>
  </si>
  <si>
    <r>
      <rPr>
        <sz val="8"/>
        <rFont val="Calibri"/>
        <family val="1"/>
      </rPr>
      <t>Risorse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derivanti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da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entrate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aventi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destinazione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vincolata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per</t>
    </r>
    <r>
      <rPr>
        <sz val="8"/>
        <rFont val="Times New Roman"/>
        <family val="1"/>
      </rPr>
      <t xml:space="preserve">  </t>
    </r>
    <r>
      <rPr>
        <sz val="8"/>
        <rFont val="Calibri"/>
        <family val="1"/>
      </rPr>
      <t>Legge</t>
    </r>
    <r>
      <rPr>
        <sz val="8"/>
        <rFont val="Times New Roman"/>
        <family val="1"/>
      </rPr>
      <t xml:space="preserve"> </t>
    </r>
    <r>
      <rPr>
        <sz val="8"/>
        <rFont val="Calibri"/>
        <family val="1"/>
      </rPr>
      <t>(genitorialità positiva)</t>
    </r>
  </si>
  <si>
    <t>PROGRAMMA TRIENNALE DEGLI ACQUISTI DI FORNITURE E SERVIZI 2025/2027 DEL CISA OVEST TICINO</t>
  </si>
  <si>
    <t>SCHEDA A: QUADRO DELLE RISORSE NECESSARIE ALLA REALIZZAZIONE DEL PROGRAMMA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</si>
</sst>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</font>
    <font>
      <b/>
      <sz val="8.5"/>
      <name val="Calibri"/>
      <family val="1"/>
    </font>
    <font>
      <sz val="8.5"/>
      <name val="Times New Roman"/>
      <family val="1"/>
    </font>
    <font>
      <b/>
      <sz val="8"/>
      <name val="Calibri"/>
      <family val="1"/>
    </font>
    <font>
      <sz val="8"/>
      <name val="Times New Roman"/>
      <family val="1"/>
    </font>
    <font>
      <sz val="8"/>
      <name val="Calibri"/>
      <family val="1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DCE6F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shrinkToFit="1"/>
    </xf>
    <xf numFmtId="4" fontId="2" fillId="2" borderId="1" xfId="0" applyNumberFormat="1" applyFont="1" applyFill="1" applyBorder="1" applyAlignment="1">
      <alignment horizontal="right" vertical="top" shrinkToFit="1"/>
    </xf>
    <xf numFmtId="0" fontId="3" fillId="2" borderId="1" xfId="0" applyFont="1" applyFill="1" applyBorder="1" applyAlignment="1">
      <alignment horizontal="right" vertical="top" wrapText="1" indent="1"/>
    </xf>
    <xf numFmtId="0" fontId="3" fillId="3" borderId="1" xfId="0" applyFont="1" applyFill="1" applyBorder="1" applyAlignment="1">
      <alignment horizontal="right" vertical="top" wrapText="1" indent="1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shrinkToFit="1"/>
    </xf>
    <xf numFmtId="4" fontId="2" fillId="2" borderId="1" xfId="0" applyNumberFormat="1" applyFont="1" applyFill="1" applyBorder="1" applyAlignment="1">
      <alignment horizontal="left" vertical="top" indent="5" shrinkToFit="1"/>
    </xf>
    <xf numFmtId="4" fontId="2" fillId="2" borderId="1" xfId="0" applyNumberFormat="1" applyFont="1" applyFill="1" applyBorder="1" applyAlignment="1">
      <alignment horizontal="left" vertical="top" indent="9" shrinkToFit="1"/>
    </xf>
    <xf numFmtId="4" fontId="2" fillId="3" borderId="1" xfId="0" applyNumberFormat="1" applyFont="1" applyFill="1" applyBorder="1" applyAlignment="1">
      <alignment horizontal="left" vertical="top" indent="4" shrinkToFit="1"/>
    </xf>
    <xf numFmtId="4" fontId="2" fillId="3" borderId="1" xfId="0" applyNumberFormat="1" applyFont="1" applyFill="1" applyBorder="1" applyAlignment="1">
      <alignment horizontal="left" vertical="top" indent="9" shrinkToFit="1"/>
    </xf>
    <xf numFmtId="0" fontId="3" fillId="2" borderId="1" xfId="0" applyFont="1" applyFill="1" applyBorder="1" applyAlignment="1">
      <alignment horizontal="right" vertical="center" wrapText="1" indent="1"/>
    </xf>
    <xf numFmtId="0" fontId="9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top" wrapText="1" indent="1"/>
    </xf>
    <xf numFmtId="1" fontId="1" fillId="0" borderId="3" xfId="0" applyNumberFormat="1" applyFont="1" applyBorder="1" applyAlignment="1">
      <alignment horizontal="left" vertical="top" indent="4" shrinkToFit="1"/>
    </xf>
    <xf numFmtId="1" fontId="1" fillId="0" borderId="3" xfId="0" applyNumberFormat="1" applyFont="1" applyBorder="1" applyAlignment="1">
      <alignment horizontal="center" vertical="top" shrinkToFi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 indent="12"/>
    </xf>
    <xf numFmtId="0" fontId="0" fillId="0" borderId="3" xfId="0" applyBorder="1" applyAlignment="1">
      <alignment horizontal="left" vertical="top" wrapText="1" indent="10"/>
    </xf>
    <xf numFmtId="0" fontId="0" fillId="0" borderId="3" xfId="0" applyBorder="1" applyAlignment="1">
      <alignment horizontal="left" vertical="top" wrapText="1" indent="5"/>
    </xf>
    <xf numFmtId="0" fontId="0" fillId="0" borderId="3" xfId="0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8"/>
  <sheetViews>
    <sheetView tabSelected="1" workbookViewId="0">
      <selection activeCell="E27" sqref="E27"/>
    </sheetView>
  </sheetViews>
  <sheetFormatPr defaultRowHeight="12.75" x14ac:dyDescent="0.2"/>
  <cols>
    <col min="1" max="1" width="81.5" customWidth="1"/>
    <col min="2" max="2" width="17.33203125" customWidth="1"/>
    <col min="3" max="3" width="19.5" customWidth="1"/>
    <col min="4" max="4" width="18" customWidth="1"/>
    <col min="5" max="5" width="28.5" customWidth="1"/>
  </cols>
  <sheetData>
    <row r="1" spans="1:5" x14ac:dyDescent="0.2">
      <c r="A1" s="27" t="s">
        <v>18</v>
      </c>
      <c r="B1" s="27"/>
      <c r="C1" s="27"/>
      <c r="D1" s="27"/>
      <c r="E1" s="27"/>
    </row>
    <row r="2" spans="1:5" x14ac:dyDescent="0.2">
      <c r="A2" s="27" t="s">
        <v>19</v>
      </c>
      <c r="B2" s="27"/>
      <c r="C2" s="27"/>
      <c r="D2" s="27"/>
      <c r="E2" s="27"/>
    </row>
    <row r="3" spans="1:5" ht="12.75" customHeight="1" x14ac:dyDescent="0.2">
      <c r="A3" s="23" t="s">
        <v>0</v>
      </c>
      <c r="B3" s="24" t="s">
        <v>1</v>
      </c>
      <c r="C3" s="24"/>
      <c r="D3" s="24"/>
      <c r="E3" s="24"/>
    </row>
    <row r="4" spans="1:5" ht="12" customHeight="1" x14ac:dyDescent="0.2">
      <c r="A4" s="23"/>
      <c r="B4" s="25" t="s">
        <v>2</v>
      </c>
      <c r="C4" s="25"/>
      <c r="D4" s="25"/>
      <c r="E4" s="26" t="s">
        <v>3</v>
      </c>
    </row>
    <row r="5" spans="1:5" ht="12" customHeight="1" x14ac:dyDescent="0.2">
      <c r="A5" s="23"/>
      <c r="B5" s="21">
        <v>2025</v>
      </c>
      <c r="C5" s="21">
        <v>2026</v>
      </c>
      <c r="D5" s="22">
        <v>2027</v>
      </c>
      <c r="E5" s="26"/>
    </row>
    <row r="6" spans="1:5" ht="23.25" customHeight="1" x14ac:dyDescent="0.2">
      <c r="A6" s="18" t="s">
        <v>4</v>
      </c>
      <c r="B6" s="19">
        <v>63000</v>
      </c>
      <c r="C6" s="20" t="s">
        <v>5</v>
      </c>
      <c r="D6" s="20" t="s">
        <v>5</v>
      </c>
      <c r="E6" s="19">
        <f>B6</f>
        <v>63000</v>
      </c>
    </row>
    <row r="7" spans="1:5" ht="23.25" customHeight="1" x14ac:dyDescent="0.2">
      <c r="A7" s="17" t="s">
        <v>17</v>
      </c>
      <c r="B7" s="1">
        <v>333618.21999999997</v>
      </c>
      <c r="C7" s="6">
        <v>41684.559999999998</v>
      </c>
      <c r="D7" s="6"/>
      <c r="E7" s="1">
        <f>B7+C7+D7</f>
        <v>375302.77999999997</v>
      </c>
    </row>
    <row r="8" spans="1:5" ht="24" customHeight="1" x14ac:dyDescent="0.2">
      <c r="A8" s="2" t="s">
        <v>6</v>
      </c>
      <c r="B8" s="1">
        <v>432000</v>
      </c>
      <c r="C8" s="1">
        <v>432000</v>
      </c>
      <c r="D8" s="16">
        <v>211000</v>
      </c>
      <c r="E8" s="1">
        <f>B8+C8+D8</f>
        <v>1075000</v>
      </c>
    </row>
    <row r="9" spans="1:5" ht="16.7" customHeight="1" x14ac:dyDescent="0.2">
      <c r="A9" s="3" t="s">
        <v>7</v>
      </c>
      <c r="B9" s="4">
        <v>64700</v>
      </c>
      <c r="C9" s="4">
        <v>64400</v>
      </c>
      <c r="D9" s="4">
        <v>10500</v>
      </c>
      <c r="E9" s="4">
        <f>SUM(B9:D9)</f>
        <v>139600</v>
      </c>
    </row>
    <row r="10" spans="1:5" ht="16.7" customHeight="1" x14ac:dyDescent="0.2">
      <c r="A10" s="2" t="s">
        <v>8</v>
      </c>
      <c r="B10" s="5">
        <v>212653</v>
      </c>
      <c r="C10" s="6" t="s">
        <v>5</v>
      </c>
      <c r="D10" s="6" t="s">
        <v>5</v>
      </c>
      <c r="E10" s="5">
        <f>SUM(B10:D10)</f>
        <v>212653</v>
      </c>
    </row>
    <row r="11" spans="1:5" ht="16.7" customHeight="1" x14ac:dyDescent="0.2">
      <c r="A11" s="3" t="s">
        <v>9</v>
      </c>
      <c r="B11" s="4">
        <v>296576</v>
      </c>
      <c r="C11" s="4" t="s">
        <v>16</v>
      </c>
      <c r="D11" s="7" t="s">
        <v>5</v>
      </c>
      <c r="E11" s="4">
        <f>SUM(B11:D11)</f>
        <v>296576</v>
      </c>
    </row>
    <row r="12" spans="1:5" ht="16.7" customHeight="1" x14ac:dyDescent="0.2">
      <c r="A12" s="3" t="s">
        <v>10</v>
      </c>
      <c r="B12" s="4">
        <v>4556722</v>
      </c>
      <c r="C12" s="4" t="s">
        <v>16</v>
      </c>
      <c r="D12" s="7" t="s">
        <v>5</v>
      </c>
      <c r="E12" s="4">
        <f>SUM(B12:D12)</f>
        <v>4556722</v>
      </c>
    </row>
    <row r="13" spans="1:5" ht="16.7" customHeight="1" x14ac:dyDescent="0.2">
      <c r="A13" s="2" t="s">
        <v>11</v>
      </c>
      <c r="B13" s="5">
        <v>70000</v>
      </c>
      <c r="C13" s="5">
        <v>450000</v>
      </c>
      <c r="D13" s="5">
        <v>195000</v>
      </c>
      <c r="E13" s="5">
        <f>SUM(B13:D13)</f>
        <v>715000</v>
      </c>
    </row>
    <row r="14" spans="1:5" ht="16.7" customHeight="1" x14ac:dyDescent="0.2">
      <c r="A14" s="2" t="s">
        <v>12</v>
      </c>
      <c r="B14" s="5">
        <v>50250</v>
      </c>
      <c r="C14" s="8"/>
      <c r="D14" s="6" t="s">
        <v>5</v>
      </c>
      <c r="E14" s="5">
        <v>50250</v>
      </c>
    </row>
    <row r="15" spans="1:5" ht="6.75" customHeight="1" x14ac:dyDescent="0.2">
      <c r="A15" s="9"/>
      <c r="B15" s="9"/>
      <c r="C15" s="9"/>
      <c r="D15" s="9"/>
      <c r="E15" s="9"/>
    </row>
    <row r="16" spans="1:5" ht="15.95" customHeight="1" x14ac:dyDescent="0.2">
      <c r="A16" s="10" t="s">
        <v>13</v>
      </c>
      <c r="B16" s="11">
        <f>SUM(B17:B18)</f>
        <v>6079519.2199999997</v>
      </c>
      <c r="C16" s="11">
        <f t="shared" ref="C16:D16" si="0">SUM(C17:C18)</f>
        <v>988084.56</v>
      </c>
      <c r="D16" s="11">
        <f t="shared" si="0"/>
        <v>416500</v>
      </c>
      <c r="E16" s="11">
        <f>SUM(B16:D16)</f>
        <v>7484103.7799999993</v>
      </c>
    </row>
    <row r="17" spans="1:5" ht="12" customHeight="1" x14ac:dyDescent="0.2">
      <c r="A17" s="2" t="s">
        <v>14</v>
      </c>
      <c r="B17" s="5">
        <f>SUM(B6,B8,B10,B13,B14+B7)</f>
        <v>1161521.22</v>
      </c>
      <c r="C17" s="12">
        <f>SUM(C6,C8,C10,C13,C14+C7)</f>
        <v>923684.56</v>
      </c>
      <c r="D17" s="12">
        <f t="shared" ref="D17" si="1">SUM(D6,D8,D10,D13,D14)</f>
        <v>406000</v>
      </c>
      <c r="E17" s="13">
        <f>SUM(B17:D17)</f>
        <v>2491205.7800000003</v>
      </c>
    </row>
    <row r="18" spans="1:5" ht="12" customHeight="1" x14ac:dyDescent="0.2">
      <c r="A18" s="3" t="s">
        <v>15</v>
      </c>
      <c r="B18" s="14">
        <f>SUM(B9,B11,B12)</f>
        <v>4917998</v>
      </c>
      <c r="C18" s="14">
        <f>SUM(C9,C11,C12)</f>
        <v>64400</v>
      </c>
      <c r="D18" s="14">
        <f>SUM(D9,D11,D12)</f>
        <v>10500</v>
      </c>
      <c r="E18" s="15">
        <f>SUM(B18:D18)</f>
        <v>4992898</v>
      </c>
    </row>
  </sheetData>
  <mergeCells count="6">
    <mergeCell ref="A3:A5"/>
    <mergeCell ref="B3:E3"/>
    <mergeCell ref="B4:D4"/>
    <mergeCell ref="E4:E5"/>
    <mergeCell ref="A1:E1"/>
    <mergeCell ref="A2:E2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G</dc:title>
  <dc:creator>Utente Ragioneria</dc:creator>
  <cp:lastModifiedBy>Maria Valentina Borreano</cp:lastModifiedBy>
  <cp:lastPrinted>2024-12-17T14:09:10Z</cp:lastPrinted>
  <dcterms:created xsi:type="dcterms:W3CDTF">2024-12-17T11:24:22Z</dcterms:created>
  <dcterms:modified xsi:type="dcterms:W3CDTF">2025-01-08T14:03:53Z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2023-12-04T00:00:00Z</vt:filetime>
  </property>
  <property fmtid="{D5CDD505-2E9C-101B-9397-08002B2CF9AE}" pid="3" name="Creator">
    <vt:lpwstr>PDFCreator Version 1.7.3</vt:lpwstr>
  </property>
  <property fmtid="{D5CDD505-2E9C-101B-9397-08002B2CF9AE}" pid="4" name="LastSaved">
    <vt:filetime>2024-12-17T00:00:00Z</vt:filetime>
  </property>
  <property fmtid="{D5CDD505-2E9C-101B-9397-08002B2CF9AE}" pid="5" name="Producer">
    <vt:lpwstr>GPL Ghostscript 9.10</vt:lpwstr>
  </property>
</Properties>
</file>